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Nauczanie RAchunkowości\Ksiązka_Rachunkowość_inaczej\PLIKI\"/>
    </mc:Choice>
  </mc:AlternateContent>
  <bookViews>
    <workbookView xWindow="0" yWindow="0" windowWidth="23040" windowHeight="94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B35" i="1"/>
  <c r="C35" i="1"/>
  <c r="D35" i="1"/>
  <c r="E35" i="1"/>
  <c r="A36" i="1"/>
  <c r="B36" i="1"/>
  <c r="C36" i="1"/>
  <c r="F36" i="1" s="1"/>
  <c r="D36" i="1"/>
  <c r="E36" i="1"/>
  <c r="A37" i="1"/>
  <c r="B37" i="1"/>
  <c r="C37" i="1"/>
  <c r="D37" i="1"/>
  <c r="E37" i="1"/>
  <c r="A38" i="1"/>
  <c r="B38" i="1"/>
  <c r="C38" i="1"/>
  <c r="F38" i="1" s="1"/>
  <c r="D38" i="1"/>
  <c r="E38" i="1"/>
  <c r="A39" i="1"/>
  <c r="B39" i="1"/>
  <c r="C39" i="1"/>
  <c r="D39" i="1"/>
  <c r="E39" i="1"/>
  <c r="A40" i="1"/>
  <c r="F40" i="1" s="1"/>
  <c r="B40" i="1"/>
  <c r="C40" i="1"/>
  <c r="D40" i="1"/>
  <c r="E40" i="1"/>
  <c r="B20" i="1"/>
  <c r="C20" i="1"/>
  <c r="D20" i="1"/>
  <c r="G20" i="1"/>
  <c r="I20" i="1"/>
  <c r="B21" i="1"/>
  <c r="E21" i="1" s="1"/>
  <c r="C21" i="1"/>
  <c r="D21" i="1"/>
  <c r="G21" i="1"/>
  <c r="I21" i="1"/>
  <c r="B22" i="1"/>
  <c r="C22" i="1"/>
  <c r="D22" i="1"/>
  <c r="G22" i="1"/>
  <c r="I22" i="1"/>
  <c r="J22" i="1"/>
  <c r="B23" i="1"/>
  <c r="C23" i="1"/>
  <c r="D23" i="1"/>
  <c r="G23" i="1"/>
  <c r="I23" i="1"/>
  <c r="J23" i="1"/>
  <c r="B24" i="1"/>
  <c r="C24" i="1"/>
  <c r="E24" i="1" s="1"/>
  <c r="F24" i="1" s="1"/>
  <c r="D24" i="1"/>
  <c r="G24" i="1"/>
  <c r="I24" i="1"/>
  <c r="J24" i="1"/>
  <c r="B25" i="1"/>
  <c r="C25" i="1"/>
  <c r="D25" i="1"/>
  <c r="G25" i="1"/>
  <c r="I25" i="1"/>
  <c r="J2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A26" i="1"/>
  <c r="D31" i="1" s="1"/>
  <c r="I19" i="1"/>
  <c r="G19" i="1"/>
  <c r="D19" i="1"/>
  <c r="C19" i="1"/>
  <c r="B19" i="1"/>
  <c r="I18" i="1"/>
  <c r="G18" i="1"/>
  <c r="D18" i="1"/>
  <c r="C18" i="1"/>
  <c r="B18" i="1"/>
  <c r="I17" i="1"/>
  <c r="G17" i="1"/>
  <c r="D17" i="1"/>
  <c r="C17" i="1"/>
  <c r="B17" i="1"/>
  <c r="F33" i="1" l="1"/>
  <c r="F32" i="1"/>
  <c r="E20" i="1"/>
  <c r="F20" i="1" s="1"/>
  <c r="F34" i="1"/>
  <c r="E22" i="1"/>
  <c r="H22" i="1" s="1"/>
  <c r="F35" i="1"/>
  <c r="K24" i="1"/>
  <c r="E23" i="1"/>
  <c r="F37" i="1"/>
  <c r="E17" i="1"/>
  <c r="F17" i="1" s="1"/>
  <c r="E25" i="1"/>
  <c r="K25" i="1" s="1"/>
  <c r="F39" i="1"/>
  <c r="H21" i="1"/>
  <c r="J21" i="1" s="1"/>
  <c r="K21" i="1" s="1"/>
  <c r="F21" i="1"/>
  <c r="L21" i="1" s="1"/>
  <c r="L22" i="1"/>
  <c r="K22" i="1"/>
  <c r="F22" i="1"/>
  <c r="L23" i="1"/>
  <c r="F23" i="1"/>
  <c r="H23" i="1"/>
  <c r="K23" i="1"/>
  <c r="L24" i="1"/>
  <c r="H24" i="1"/>
  <c r="H20" i="1"/>
  <c r="J20" i="1" s="1"/>
  <c r="K20" i="1" s="1"/>
  <c r="L20" i="1" s="1"/>
  <c r="D26" i="1"/>
  <c r="E18" i="1"/>
  <c r="H18" i="1" s="1"/>
  <c r="J18" i="1" s="1"/>
  <c r="K18" i="1" s="1"/>
  <c r="G26" i="1"/>
  <c r="E19" i="1"/>
  <c r="F19" i="1" s="1"/>
  <c r="I26" i="1"/>
  <c r="C26" i="1"/>
  <c r="F18" i="1"/>
  <c r="H17" i="1"/>
  <c r="A31" i="1"/>
  <c r="B26" i="1"/>
  <c r="C31" i="1"/>
  <c r="E31" i="1"/>
  <c r="B31" i="1"/>
  <c r="L25" i="1" l="1"/>
  <c r="L18" i="1"/>
  <c r="H19" i="1"/>
  <c r="J19" i="1" s="1"/>
  <c r="K19" i="1" s="1"/>
  <c r="L19" i="1" s="1"/>
  <c r="H25" i="1"/>
  <c r="F25" i="1"/>
  <c r="E26" i="1"/>
  <c r="J17" i="1"/>
  <c r="F31" i="1"/>
  <c r="F26" i="1"/>
  <c r="H26" i="1" l="1"/>
  <c r="K17" i="1"/>
  <c r="J26" i="1"/>
  <c r="K26" i="1" l="1"/>
  <c r="L17" i="1"/>
  <c r="L26" i="1" s="1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BI_ERP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odcFile="C:\Users\magdalena.chomuszko\AppData\Roaming\Sage\DataSources\sage_hm_cube_connection.odc" keepAlive="1" name="HM-BI_ERP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<sst xmlns="http://schemas.openxmlformats.org/spreadsheetml/2006/main" count="33" uniqueCount="26">
  <si>
    <t>Parametry</t>
  </si>
  <si>
    <t>ub. emerytalne</t>
  </si>
  <si>
    <t>ub. rentowe Ubezpieczony</t>
  </si>
  <si>
    <t>ub. rentowe Płatnik</t>
  </si>
  <si>
    <t>ub. chorobowe</t>
  </si>
  <si>
    <t>skł. zdrowotna naliczona</t>
  </si>
  <si>
    <t>skł. zdrowotna odliczona</t>
  </si>
  <si>
    <t>koszty zryczałtowane</t>
  </si>
  <si>
    <t>ulga</t>
  </si>
  <si>
    <t>podatek</t>
  </si>
  <si>
    <t>ub. wypadkowe</t>
  </si>
  <si>
    <t>FP</t>
  </si>
  <si>
    <t>FGŚP</t>
  </si>
  <si>
    <t>wynagrodzenie brutto</t>
  </si>
  <si>
    <t>emerytalne</t>
  </si>
  <si>
    <t>rentowe</t>
  </si>
  <si>
    <t>chorobowe</t>
  </si>
  <si>
    <t>podstawa zdrowotnego</t>
  </si>
  <si>
    <t>składka zdrowotna</t>
  </si>
  <si>
    <t>podstawa opodatkowania</t>
  </si>
  <si>
    <t>zaliczka</t>
  </si>
  <si>
    <t>wynagrodzenie netto</t>
  </si>
  <si>
    <t>Pracodawca</t>
  </si>
  <si>
    <t>wypadkowe</t>
  </si>
  <si>
    <t>razem</t>
  </si>
  <si>
    <t>Lista Płac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</si>
</sst>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5" borderId="11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10" fontId="0" fillId="0" borderId="3" xfId="0" applyNumberFormat="1" applyBorder="1" applyProtection="1">
      <protection locked="0"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39" fontId="0" fillId="0" borderId="3" xfId="0" applyNumberFormat="1" applyBorder="1" applyAlignment="1" applyProtection="1">
      <protection locked="0"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10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43" fontId="0" fillId="0" borderId="9" xfId="0" applyNumberFormat="1" applyBorder="1" applyProtection="1">
      <protection locked="0" hidden="1"/>
    </xf>
    <xf numFmtId="43" fontId="0" fillId="0" borderId="9" xfId="0" applyNumberFormat="1" applyBorder="1" applyProtection="1">
      <protection hidden="1"/>
    </xf>
    <xf numFmtId="41" fontId="0" fillId="0" borderId="9" xfId="0" applyNumberFormat="1" applyBorder="1" applyProtection="1">
      <protection hidden="1"/>
    </xf>
    <xf numFmtId="43" fontId="0" fillId="0" borderId="3" xfId="0" applyNumberFormat="1" applyBorder="1" applyProtection="1">
      <protection locked="0" hidden="1"/>
    </xf>
    <xf numFmtId="43" fontId="0" fillId="0" borderId="10" xfId="0" applyNumberFormat="1" applyBorder="1" applyProtection="1">
      <protection locked="0" hidden="1"/>
    </xf>
    <xf numFmtId="43" fontId="1" fillId="0" borderId="7" xfId="0" applyNumberFormat="1" applyFont="1" applyBorder="1" applyProtection="1">
      <protection hidden="1"/>
    </xf>
    <xf numFmtId="41" fontId="1" fillId="0" borderId="7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43" fontId="1" fillId="0" borderId="0" xfId="0" applyNumberFormat="1" applyFont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43" fontId="0" fillId="0" borderId="0" xfId="0" applyNumberFormat="1" applyProtection="1">
      <protection hidden="1"/>
    </xf>
    <xf numFmtId="43" fontId="1" fillId="0" borderId="9" xfId="0" applyNumberFormat="1" applyFont="1" applyBorder="1" applyProtection="1">
      <protection hidden="1"/>
    </xf>
    <xf numFmtId="43" fontId="0" fillId="0" borderId="3" xfId="0" applyNumberFormat="1" applyBorder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workbookViewId="0">
      <selection activeCell="E6" sqref="E6"/>
    </sheetView>
  </sheetViews>
  <sheetFormatPr defaultRowHeight="14.4" x14ac:dyDescent="0.3"/>
  <cols>
    <col min="1" max="1" width="13.44140625" style="4" customWidth="1"/>
    <col min="2" max="2" width="22.88671875" style="4" bestFit="1" customWidth="1"/>
    <col min="3" max="3" width="9.6640625" style="4" bestFit="1" customWidth="1"/>
    <col min="4" max="4" width="11.109375" style="4" bestFit="1" customWidth="1"/>
    <col min="5" max="5" width="12.109375" style="4" bestFit="1" customWidth="1"/>
    <col min="6" max="6" width="14.6640625" style="4" bestFit="1" customWidth="1"/>
    <col min="7" max="7" width="9.6640625" style="4" bestFit="1" customWidth="1"/>
    <col min="8" max="8" width="12.109375" style="4" bestFit="1" customWidth="1"/>
    <col min="9" max="9" width="9.6640625" style="4" bestFit="1" customWidth="1"/>
    <col min="10" max="10" width="11.109375" style="4" bestFit="1" customWidth="1"/>
    <col min="11" max="11" width="10.5546875" style="4" bestFit="1" customWidth="1"/>
    <col min="12" max="12" width="14.6640625" style="4" bestFit="1" customWidth="1"/>
    <col min="13" max="16384" width="8.88671875" style="4"/>
  </cols>
  <sheetData>
    <row r="1" spans="1:13" ht="16.2" thickBot="1" x14ac:dyDescent="0.3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thickBot="1" x14ac:dyDescent="0.35"/>
    <row r="3" spans="1:13" x14ac:dyDescent="0.3">
      <c r="A3" s="5" t="s">
        <v>0</v>
      </c>
      <c r="B3" s="6" t="s">
        <v>1</v>
      </c>
      <c r="C3" s="7">
        <v>9.7600000000000006E-2</v>
      </c>
    </row>
    <row r="4" spans="1:13" x14ac:dyDescent="0.3">
      <c r="A4" s="8"/>
      <c r="B4" s="6" t="s">
        <v>2</v>
      </c>
      <c r="C4" s="7">
        <v>1.4999999999999999E-2</v>
      </c>
    </row>
    <row r="5" spans="1:13" x14ac:dyDescent="0.3">
      <c r="A5" s="8"/>
      <c r="B5" s="6" t="s">
        <v>3</v>
      </c>
      <c r="C5" s="7">
        <v>6.5000000000000002E-2</v>
      </c>
    </row>
    <row r="6" spans="1:13" x14ac:dyDescent="0.3">
      <c r="A6" s="8"/>
      <c r="B6" s="6" t="s">
        <v>4</v>
      </c>
      <c r="C6" s="7">
        <v>2.4500000000000001E-2</v>
      </c>
    </row>
    <row r="7" spans="1:13" x14ac:dyDescent="0.3">
      <c r="A7" s="8"/>
      <c r="B7" s="6" t="s">
        <v>5</v>
      </c>
      <c r="C7" s="7">
        <v>0.09</v>
      </c>
    </row>
    <row r="8" spans="1:13" x14ac:dyDescent="0.3">
      <c r="A8" s="8"/>
      <c r="B8" s="6" t="s">
        <v>6</v>
      </c>
      <c r="C8" s="7">
        <v>7.7499999999999999E-2</v>
      </c>
    </row>
    <row r="9" spans="1:13" x14ac:dyDescent="0.3">
      <c r="A9" s="8"/>
      <c r="B9" s="6" t="s">
        <v>7</v>
      </c>
      <c r="C9" s="9">
        <v>111.25</v>
      </c>
    </row>
    <row r="10" spans="1:13" x14ac:dyDescent="0.3">
      <c r="A10" s="8"/>
      <c r="B10" s="6" t="s">
        <v>8</v>
      </c>
      <c r="C10" s="9">
        <v>46.33</v>
      </c>
    </row>
    <row r="11" spans="1:13" x14ac:dyDescent="0.3">
      <c r="A11" s="8"/>
      <c r="B11" s="6" t="s">
        <v>9</v>
      </c>
      <c r="C11" s="7">
        <v>0.18</v>
      </c>
    </row>
    <row r="12" spans="1:13" x14ac:dyDescent="0.3">
      <c r="A12" s="8"/>
      <c r="B12" s="6" t="s">
        <v>10</v>
      </c>
      <c r="C12" s="7">
        <v>1.7999999999999999E-2</v>
      </c>
    </row>
    <row r="13" spans="1:13" x14ac:dyDescent="0.3">
      <c r="A13" s="8"/>
      <c r="B13" s="6" t="s">
        <v>11</v>
      </c>
      <c r="C13" s="7">
        <v>2.4500000000000001E-2</v>
      </c>
    </row>
    <row r="14" spans="1:13" ht="15" thickBot="1" x14ac:dyDescent="0.35">
      <c r="A14" s="10"/>
      <c r="B14" s="6" t="s">
        <v>12</v>
      </c>
      <c r="C14" s="7">
        <v>1E-3</v>
      </c>
    </row>
    <row r="15" spans="1:13" ht="15" thickBot="1" x14ac:dyDescent="0.35">
      <c r="D15" s="11"/>
      <c r="E15" s="11"/>
      <c r="G15" s="12"/>
      <c r="K15" s="12"/>
    </row>
    <row r="16" spans="1:13" ht="43.8" thickBot="1" x14ac:dyDescent="0.35">
      <c r="A16" s="13" t="s">
        <v>13</v>
      </c>
      <c r="B16" s="14" t="s">
        <v>14</v>
      </c>
      <c r="C16" s="14" t="s">
        <v>15</v>
      </c>
      <c r="D16" s="14" t="s">
        <v>16</v>
      </c>
      <c r="E16" s="14" t="s">
        <v>17</v>
      </c>
      <c r="F16" s="14" t="s">
        <v>18</v>
      </c>
      <c r="G16" s="14" t="s">
        <v>7</v>
      </c>
      <c r="H16" s="14" t="s">
        <v>19</v>
      </c>
      <c r="I16" s="14" t="s">
        <v>8</v>
      </c>
      <c r="J16" s="14" t="s">
        <v>9</v>
      </c>
      <c r="K16" s="14" t="s">
        <v>20</v>
      </c>
      <c r="L16" s="15" t="s">
        <v>21</v>
      </c>
    </row>
    <row r="17" spans="1:13" x14ac:dyDescent="0.3">
      <c r="A17" s="16"/>
      <c r="B17" s="17">
        <f>A17*$C$3</f>
        <v>0</v>
      </c>
      <c r="C17" s="17">
        <f>A17*$C$4</f>
        <v>0</v>
      </c>
      <c r="D17" s="17">
        <f>A17*$C$6</f>
        <v>0</v>
      </c>
      <c r="E17" s="17">
        <f>A17-B17-C17-D17</f>
        <v>0</v>
      </c>
      <c r="F17" s="17">
        <f>E17*$C$7</f>
        <v>0</v>
      </c>
      <c r="G17" s="17" t="str">
        <f>IF(A17&lt;&gt;"",$C$9,"")</f>
        <v/>
      </c>
      <c r="H17" s="17" t="str">
        <f>IFERROR(E17-G17,"")</f>
        <v/>
      </c>
      <c r="I17" s="17" t="str">
        <f>IF(A17&lt;&gt;"",$C$10,"")</f>
        <v/>
      </c>
      <c r="J17" s="17" t="str">
        <f>IF(A17="","",H17*$C$11-I17)</f>
        <v/>
      </c>
      <c r="K17" s="18" t="str">
        <f>IFERROR(ROUND(J17-(E17*$C$8),0),"")</f>
        <v/>
      </c>
      <c r="L17" s="17" t="str">
        <f>IF(A17="","",A17-B17-C17-D17-F17-K17)</f>
        <v/>
      </c>
    </row>
    <row r="18" spans="1:13" x14ac:dyDescent="0.3">
      <c r="A18" s="16"/>
      <c r="B18" s="17">
        <f t="shared" ref="B18:B19" si="0">A18*$C$3</f>
        <v>0</v>
      </c>
      <c r="C18" s="17">
        <f t="shared" ref="C18:C19" si="1">A18*$C$4</f>
        <v>0</v>
      </c>
      <c r="D18" s="17">
        <f t="shared" ref="D18:D19" si="2">A18*$C$6</f>
        <v>0</v>
      </c>
      <c r="E18" s="17">
        <f t="shared" ref="E18:E19" si="3">A18-B18-C18-D18</f>
        <v>0</v>
      </c>
      <c r="F18" s="17">
        <f t="shared" ref="F18:F19" si="4">E18*$C$7</f>
        <v>0</v>
      </c>
      <c r="G18" s="17" t="str">
        <f t="shared" ref="G18:G19" si="5">IF(A18&lt;&gt;"",$C$9,"")</f>
        <v/>
      </c>
      <c r="H18" s="17" t="str">
        <f t="shared" ref="H18:H19" si="6">IFERROR(E18-G18,"")</f>
        <v/>
      </c>
      <c r="I18" s="17" t="str">
        <f t="shared" ref="I18:I19" si="7">IF(A18&lt;&gt;"",$C$10,"")</f>
        <v/>
      </c>
      <c r="J18" s="17" t="str">
        <f t="shared" ref="J18:J19" si="8">IF(A18="","",H18*$C$11-I18)</f>
        <v/>
      </c>
      <c r="K18" s="18" t="str">
        <f t="shared" ref="K18:K19" si="9">IFERROR(ROUND(J18-(E18*$C$8),0),"")</f>
        <v/>
      </c>
      <c r="L18" s="17" t="str">
        <f t="shared" ref="L18:L19" si="10">IF(E18=0,"",A18-B18-C18-D18-F18-K18)</f>
        <v/>
      </c>
    </row>
    <row r="19" spans="1:13" x14ac:dyDescent="0.3">
      <c r="A19" s="19"/>
      <c r="B19" s="17">
        <f t="shared" si="0"/>
        <v>0</v>
      </c>
      <c r="C19" s="17">
        <f t="shared" si="1"/>
        <v>0</v>
      </c>
      <c r="D19" s="17">
        <f t="shared" si="2"/>
        <v>0</v>
      </c>
      <c r="E19" s="17">
        <f t="shared" si="3"/>
        <v>0</v>
      </c>
      <c r="F19" s="17">
        <f t="shared" si="4"/>
        <v>0</v>
      </c>
      <c r="G19" s="17" t="str">
        <f t="shared" si="5"/>
        <v/>
      </c>
      <c r="H19" s="17" t="str">
        <f t="shared" si="6"/>
        <v/>
      </c>
      <c r="I19" s="17" t="str">
        <f t="shared" si="7"/>
        <v/>
      </c>
      <c r="J19" s="17" t="str">
        <f t="shared" si="8"/>
        <v/>
      </c>
      <c r="K19" s="18" t="str">
        <f t="shared" si="9"/>
        <v/>
      </c>
      <c r="L19" s="17" t="str">
        <f t="shared" si="10"/>
        <v/>
      </c>
    </row>
    <row r="20" spans="1:13" x14ac:dyDescent="0.3">
      <c r="A20" s="20"/>
      <c r="B20" s="17">
        <f t="shared" ref="B20:B25" si="11">A20*$C$3</f>
        <v>0</v>
      </c>
      <c r="C20" s="17">
        <f t="shared" ref="C20:C25" si="12">A20*$C$4</f>
        <v>0</v>
      </c>
      <c r="D20" s="17">
        <f t="shared" ref="D20:D25" si="13">A20*$C$6</f>
        <v>0</v>
      </c>
      <c r="E20" s="17">
        <f t="shared" ref="E20:E25" si="14">A20-B20-C20-D20</f>
        <v>0</v>
      </c>
      <c r="F20" s="17">
        <f t="shared" ref="F20:F25" si="15">E20*$C$7</f>
        <v>0</v>
      </c>
      <c r="G20" s="17" t="str">
        <f t="shared" ref="G20:G25" si="16">IF(A20&lt;&gt;"",$C$9,"")</f>
        <v/>
      </c>
      <c r="H20" s="17" t="str">
        <f t="shared" ref="H20:H25" si="17">IFERROR(E20-G20,"")</f>
        <v/>
      </c>
      <c r="I20" s="17" t="str">
        <f t="shared" ref="I20:I25" si="18">IF(A20&lt;&gt;"",$C$10,"")</f>
        <v/>
      </c>
      <c r="J20" s="17" t="str">
        <f t="shared" ref="J20:J25" si="19">IF(A20="","",H20*$C$11-I20)</f>
        <v/>
      </c>
      <c r="K20" s="18" t="str">
        <f t="shared" ref="K20:K25" si="20">IFERROR(ROUND(J20-(E20*$C$8),0),"")</f>
        <v/>
      </c>
      <c r="L20" s="17" t="str">
        <f t="shared" ref="L20:L25" si="21">IF(E20=0,"",A20-B20-C20-D20-F20-K20)</f>
        <v/>
      </c>
    </row>
    <row r="21" spans="1:13" x14ac:dyDescent="0.3">
      <c r="A21" s="20"/>
      <c r="B21" s="17">
        <f t="shared" si="11"/>
        <v>0</v>
      </c>
      <c r="C21" s="17">
        <f t="shared" si="12"/>
        <v>0</v>
      </c>
      <c r="D21" s="17">
        <f t="shared" si="13"/>
        <v>0</v>
      </c>
      <c r="E21" s="17">
        <f t="shared" si="14"/>
        <v>0</v>
      </c>
      <c r="F21" s="17">
        <f t="shared" si="15"/>
        <v>0</v>
      </c>
      <c r="G21" s="17" t="str">
        <f t="shared" si="16"/>
        <v/>
      </c>
      <c r="H21" s="17" t="str">
        <f t="shared" si="17"/>
        <v/>
      </c>
      <c r="I21" s="17" t="str">
        <f t="shared" si="18"/>
        <v/>
      </c>
      <c r="J21" s="17" t="str">
        <f t="shared" si="19"/>
        <v/>
      </c>
      <c r="K21" s="18" t="str">
        <f t="shared" si="20"/>
        <v/>
      </c>
      <c r="L21" s="17" t="str">
        <f t="shared" si="21"/>
        <v/>
      </c>
    </row>
    <row r="22" spans="1:13" x14ac:dyDescent="0.3">
      <c r="A22" s="20"/>
      <c r="B22" s="17">
        <f t="shared" si="11"/>
        <v>0</v>
      </c>
      <c r="C22" s="17">
        <f t="shared" si="12"/>
        <v>0</v>
      </c>
      <c r="D22" s="17">
        <f t="shared" si="13"/>
        <v>0</v>
      </c>
      <c r="E22" s="17">
        <f t="shared" si="14"/>
        <v>0</v>
      </c>
      <c r="F22" s="17">
        <f t="shared" si="15"/>
        <v>0</v>
      </c>
      <c r="G22" s="17" t="str">
        <f t="shared" si="16"/>
        <v/>
      </c>
      <c r="H22" s="17" t="str">
        <f t="shared" si="17"/>
        <v/>
      </c>
      <c r="I22" s="17" t="str">
        <f t="shared" si="18"/>
        <v/>
      </c>
      <c r="J22" s="17" t="str">
        <f t="shared" si="19"/>
        <v/>
      </c>
      <c r="K22" s="18" t="str">
        <f t="shared" si="20"/>
        <v/>
      </c>
      <c r="L22" s="17" t="str">
        <f t="shared" si="21"/>
        <v/>
      </c>
    </row>
    <row r="23" spans="1:13" x14ac:dyDescent="0.3">
      <c r="A23" s="20"/>
      <c r="B23" s="17">
        <f t="shared" si="11"/>
        <v>0</v>
      </c>
      <c r="C23" s="17">
        <f t="shared" si="12"/>
        <v>0</v>
      </c>
      <c r="D23" s="17">
        <f t="shared" si="13"/>
        <v>0</v>
      </c>
      <c r="E23" s="17">
        <f t="shared" si="14"/>
        <v>0</v>
      </c>
      <c r="F23" s="17">
        <f t="shared" si="15"/>
        <v>0</v>
      </c>
      <c r="G23" s="17" t="str">
        <f t="shared" si="16"/>
        <v/>
      </c>
      <c r="H23" s="17" t="str">
        <f t="shared" si="17"/>
        <v/>
      </c>
      <c r="I23" s="17" t="str">
        <f t="shared" si="18"/>
        <v/>
      </c>
      <c r="J23" s="17" t="str">
        <f t="shared" si="19"/>
        <v/>
      </c>
      <c r="K23" s="18" t="str">
        <f t="shared" si="20"/>
        <v/>
      </c>
      <c r="L23" s="17" t="str">
        <f t="shared" si="21"/>
        <v/>
      </c>
    </row>
    <row r="24" spans="1:13" x14ac:dyDescent="0.3">
      <c r="A24" s="20"/>
      <c r="B24" s="17">
        <f t="shared" si="11"/>
        <v>0</v>
      </c>
      <c r="C24" s="17">
        <f t="shared" si="12"/>
        <v>0</v>
      </c>
      <c r="D24" s="17">
        <f t="shared" si="13"/>
        <v>0</v>
      </c>
      <c r="E24" s="17">
        <f t="shared" si="14"/>
        <v>0</v>
      </c>
      <c r="F24" s="17">
        <f t="shared" si="15"/>
        <v>0</v>
      </c>
      <c r="G24" s="17" t="str">
        <f t="shared" si="16"/>
        <v/>
      </c>
      <c r="H24" s="17" t="str">
        <f t="shared" si="17"/>
        <v/>
      </c>
      <c r="I24" s="17" t="str">
        <f t="shared" si="18"/>
        <v/>
      </c>
      <c r="J24" s="17" t="str">
        <f t="shared" si="19"/>
        <v/>
      </c>
      <c r="K24" s="18" t="str">
        <f t="shared" si="20"/>
        <v/>
      </c>
      <c r="L24" s="17" t="str">
        <f t="shared" si="21"/>
        <v/>
      </c>
    </row>
    <row r="25" spans="1:13" ht="15" thickBot="1" x14ac:dyDescent="0.35">
      <c r="A25" s="20"/>
      <c r="B25" s="17">
        <f t="shared" si="11"/>
        <v>0</v>
      </c>
      <c r="C25" s="17">
        <f t="shared" si="12"/>
        <v>0</v>
      </c>
      <c r="D25" s="17">
        <f t="shared" si="13"/>
        <v>0</v>
      </c>
      <c r="E25" s="17">
        <f t="shared" si="14"/>
        <v>0</v>
      </c>
      <c r="F25" s="17">
        <f t="shared" si="15"/>
        <v>0</v>
      </c>
      <c r="G25" s="17" t="str">
        <f t="shared" si="16"/>
        <v/>
      </c>
      <c r="H25" s="17" t="str">
        <f t="shared" si="17"/>
        <v/>
      </c>
      <c r="I25" s="17" t="str">
        <f t="shared" si="18"/>
        <v/>
      </c>
      <c r="J25" s="17" t="str">
        <f t="shared" si="19"/>
        <v/>
      </c>
      <c r="K25" s="18" t="str">
        <f t="shared" si="20"/>
        <v/>
      </c>
      <c r="L25" s="17" t="str">
        <f t="shared" si="21"/>
        <v/>
      </c>
    </row>
    <row r="26" spans="1:13" ht="15" thickBot="1" x14ac:dyDescent="0.35">
      <c r="A26" s="21">
        <f>SUM(A17:A25)</f>
        <v>0</v>
      </c>
      <c r="B26" s="21">
        <f t="shared" ref="B26:L26" si="22">SUM(B17:B25)</f>
        <v>0</v>
      </c>
      <c r="C26" s="21">
        <f t="shared" si="22"/>
        <v>0</v>
      </c>
      <c r="D26" s="21">
        <f t="shared" si="22"/>
        <v>0</v>
      </c>
      <c r="E26" s="21">
        <f t="shared" si="22"/>
        <v>0</v>
      </c>
      <c r="F26" s="21">
        <f t="shared" si="22"/>
        <v>0</v>
      </c>
      <c r="G26" s="21">
        <f t="shared" si="22"/>
        <v>0</v>
      </c>
      <c r="H26" s="21">
        <f t="shared" si="22"/>
        <v>0</v>
      </c>
      <c r="I26" s="21">
        <f t="shared" si="22"/>
        <v>0</v>
      </c>
      <c r="J26" s="21">
        <f t="shared" si="22"/>
        <v>0</v>
      </c>
      <c r="K26" s="22">
        <f t="shared" si="22"/>
        <v>0</v>
      </c>
      <c r="L26" s="21">
        <f t="shared" si="22"/>
        <v>0</v>
      </c>
    </row>
    <row r="27" spans="1:13" x14ac:dyDescent="0.3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x14ac:dyDescent="0.3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" thickBot="1" x14ac:dyDescent="0.35">
      <c r="A29" s="25" t="s">
        <v>22</v>
      </c>
      <c r="C29" s="11"/>
      <c r="D29" s="11"/>
      <c r="E29" s="11"/>
      <c r="F29" s="11"/>
      <c r="G29" s="11"/>
    </row>
    <row r="30" spans="1:13" ht="29.4" thickBot="1" x14ac:dyDescent="0.35">
      <c r="A30" s="13" t="s">
        <v>14</v>
      </c>
      <c r="B30" s="13" t="s">
        <v>15</v>
      </c>
      <c r="C30" s="14" t="s">
        <v>23</v>
      </c>
      <c r="D30" s="14" t="s">
        <v>11</v>
      </c>
      <c r="E30" s="14" t="s">
        <v>12</v>
      </c>
      <c r="F30" s="26" t="s">
        <v>24</v>
      </c>
      <c r="L30" s="27"/>
    </row>
    <row r="31" spans="1:13" x14ac:dyDescent="0.3">
      <c r="A31" s="28">
        <f>A26*C3</f>
        <v>0</v>
      </c>
      <c r="B31" s="28">
        <f>A26*C5</f>
        <v>0</v>
      </c>
      <c r="C31" s="28">
        <f>A26*C12</f>
        <v>0</v>
      </c>
      <c r="D31" s="28">
        <f>A26*C13</f>
        <v>0</v>
      </c>
      <c r="E31" s="28">
        <f>A26*C14</f>
        <v>0</v>
      </c>
      <c r="F31" s="28">
        <f>A31+B31+C31+D31+E31</f>
        <v>0</v>
      </c>
    </row>
    <row r="32" spans="1:13" x14ac:dyDescent="0.3">
      <c r="A32" s="29">
        <f>A17*$C$3</f>
        <v>0</v>
      </c>
      <c r="B32" s="29">
        <f>A17*$C$5</f>
        <v>0</v>
      </c>
      <c r="C32" s="29">
        <f>A17*$C$12</f>
        <v>0</v>
      </c>
      <c r="D32" s="29">
        <f>A17*$C$13</f>
        <v>0</v>
      </c>
      <c r="E32" s="29">
        <f>A17*$C$14</f>
        <v>0</v>
      </c>
      <c r="F32" s="29">
        <f>SUM(A32:E32)</f>
        <v>0</v>
      </c>
    </row>
    <row r="33" spans="1:6" x14ac:dyDescent="0.3">
      <c r="A33" s="29">
        <f>A18*$C$3</f>
        <v>0</v>
      </c>
      <c r="B33" s="29">
        <f>A18*$C$5</f>
        <v>0</v>
      </c>
      <c r="C33" s="29">
        <f>A18*$C$12</f>
        <v>0</v>
      </c>
      <c r="D33" s="29">
        <f>A18*$C$13</f>
        <v>0</v>
      </c>
      <c r="E33" s="29">
        <f>A18*$C$14</f>
        <v>0</v>
      </c>
      <c r="F33" s="29">
        <f t="shared" ref="F33:F34" si="23">SUM(A33:E33)</f>
        <v>0</v>
      </c>
    </row>
    <row r="34" spans="1:6" x14ac:dyDescent="0.3">
      <c r="A34" s="29">
        <f>A19*$C$3</f>
        <v>0</v>
      </c>
      <c r="B34" s="29">
        <f>A19*$C$5</f>
        <v>0</v>
      </c>
      <c r="C34" s="29">
        <f>A19*$C$12</f>
        <v>0</v>
      </c>
      <c r="D34" s="29">
        <f>A19*$C$13</f>
        <v>0</v>
      </c>
      <c r="E34" s="29">
        <f>A19*$C$14</f>
        <v>0</v>
      </c>
      <c r="F34" s="29">
        <f t="shared" si="23"/>
        <v>0</v>
      </c>
    </row>
    <row r="35" spans="1:6" x14ac:dyDescent="0.3">
      <c r="A35" s="29">
        <f t="shared" ref="A35:A40" si="24">A20*$C$3</f>
        <v>0</v>
      </c>
      <c r="B35" s="29">
        <f t="shared" ref="B35:B40" si="25">A20*$C$5</f>
        <v>0</v>
      </c>
      <c r="C35" s="29">
        <f t="shared" ref="C35:C40" si="26">A20*$C$12</f>
        <v>0</v>
      </c>
      <c r="D35" s="29">
        <f t="shared" ref="D35:D40" si="27">A20*$C$13</f>
        <v>0</v>
      </c>
      <c r="E35" s="29">
        <f t="shared" ref="E35:E40" si="28">A20*$C$14</f>
        <v>0</v>
      </c>
      <c r="F35" s="29">
        <f t="shared" ref="F35:F40" si="29">SUM(A35:E35)</f>
        <v>0</v>
      </c>
    </row>
    <row r="36" spans="1:6" x14ac:dyDescent="0.3">
      <c r="A36" s="29">
        <f t="shared" si="24"/>
        <v>0</v>
      </c>
      <c r="B36" s="29">
        <f t="shared" si="25"/>
        <v>0</v>
      </c>
      <c r="C36" s="29">
        <f t="shared" si="26"/>
        <v>0</v>
      </c>
      <c r="D36" s="29">
        <f t="shared" si="27"/>
        <v>0</v>
      </c>
      <c r="E36" s="29">
        <f t="shared" si="28"/>
        <v>0</v>
      </c>
      <c r="F36" s="29">
        <f t="shared" si="29"/>
        <v>0</v>
      </c>
    </row>
    <row r="37" spans="1:6" x14ac:dyDescent="0.3">
      <c r="A37" s="29">
        <f t="shared" si="24"/>
        <v>0</v>
      </c>
      <c r="B37" s="29">
        <f t="shared" si="25"/>
        <v>0</v>
      </c>
      <c r="C37" s="29">
        <f t="shared" si="26"/>
        <v>0</v>
      </c>
      <c r="D37" s="29">
        <f t="shared" si="27"/>
        <v>0</v>
      </c>
      <c r="E37" s="29">
        <f t="shared" si="28"/>
        <v>0</v>
      </c>
      <c r="F37" s="29">
        <f t="shared" si="29"/>
        <v>0</v>
      </c>
    </row>
    <row r="38" spans="1:6" x14ac:dyDescent="0.3">
      <c r="A38" s="29">
        <f t="shared" si="24"/>
        <v>0</v>
      </c>
      <c r="B38" s="29">
        <f t="shared" si="25"/>
        <v>0</v>
      </c>
      <c r="C38" s="29">
        <f t="shared" si="26"/>
        <v>0</v>
      </c>
      <c r="D38" s="29">
        <f t="shared" si="27"/>
        <v>0</v>
      </c>
      <c r="E38" s="29">
        <f t="shared" si="28"/>
        <v>0</v>
      </c>
      <c r="F38" s="29">
        <f t="shared" si="29"/>
        <v>0</v>
      </c>
    </row>
    <row r="39" spans="1:6" x14ac:dyDescent="0.3">
      <c r="A39" s="29">
        <f t="shared" si="24"/>
        <v>0</v>
      </c>
      <c r="B39" s="29">
        <f t="shared" si="25"/>
        <v>0</v>
      </c>
      <c r="C39" s="29">
        <f t="shared" si="26"/>
        <v>0</v>
      </c>
      <c r="D39" s="29">
        <f t="shared" si="27"/>
        <v>0</v>
      </c>
      <c r="E39" s="29">
        <f t="shared" si="28"/>
        <v>0</v>
      </c>
      <c r="F39" s="29">
        <f t="shared" si="29"/>
        <v>0</v>
      </c>
    </row>
    <row r="40" spans="1:6" x14ac:dyDescent="0.3">
      <c r="A40" s="29">
        <f t="shared" si="24"/>
        <v>0</v>
      </c>
      <c r="B40" s="29">
        <f t="shared" si="25"/>
        <v>0</v>
      </c>
      <c r="C40" s="29">
        <f t="shared" si="26"/>
        <v>0</v>
      </c>
      <c r="D40" s="29">
        <f t="shared" si="27"/>
        <v>0</v>
      </c>
      <c r="E40" s="29">
        <f t="shared" si="28"/>
        <v>0</v>
      </c>
      <c r="F40" s="29">
        <f t="shared" si="29"/>
        <v>0</v>
      </c>
    </row>
  </sheetData>
  <sheetProtection algorithmName="SHA-512" hashValue="AFncaNWTmeresCkwERAGdy/G9OOpcB4Oia1p2BF5ojKkNOhq0XYQuIBhvnOJt1zxYiVNsC7BqsvX9GfQZf1Zxw==" saltValue="9IT5iAiFmBA9hAPxCy5P0w==" spinCount="100000" sheet="1" objects="1" scenarios="1"/>
  <mergeCells count="2">
    <mergeCell ref="A1:M1"/>
    <mergeCell ref="A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Chomuszko, Magdalena</cp:lastModifiedBy>
  <dcterms:created xsi:type="dcterms:W3CDTF">2017-03-16T18:24:21Z</dcterms:created>
  <dcterms:modified xsi:type="dcterms:W3CDTF">2017-03-16T18:29:38Z</dcterms:modified>
</cp:coreProperties>
</file>